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rtechamberienne-my.sharepoint.com/personal/mg_alerte-gentianes_fr/Documents/Bureau/Management/parkour/inscriptions 4 mai 2024/palmares FSCF/"/>
    </mc:Choice>
  </mc:AlternateContent>
  <xr:revisionPtr revIDLastSave="297" documentId="8_{BDB487E8-0DF7-4DBB-9D14-43E2BC9FD0BF}" xr6:coauthVersionLast="47" xr6:coauthVersionMax="47" xr10:uidLastSave="{FE3A6331-9343-4D1C-99B3-6DDB5CD58441}"/>
  <bookViews>
    <workbookView xWindow="-108" yWindow="-108" windowWidth="23256" windowHeight="12576" xr2:uid="{00000000-000D-0000-FFFF-FFFF00000000}"/>
  </bookViews>
  <sheets>
    <sheet name="speedrun 2013-2015" sheetId="2" r:id="rId1"/>
    <sheet name="freerun 2013-2015" sheetId="3" r:id="rId2"/>
    <sheet name="chat souris 2013-2015" sheetId="1" r:id="rId3"/>
  </sheets>
  <definedNames>
    <definedName name="_xlnm.Print_Area" localSheetId="2">'chat souris 2013-2015'!$A$1:$G$35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3" i="3"/>
  <c r="L14" i="3"/>
  <c r="L15" i="3"/>
  <c r="L16" i="3"/>
  <c r="L17" i="3"/>
  <c r="L18" i="3"/>
  <c r="L11" i="3"/>
  <c r="F28" i="1"/>
  <c r="F27" i="1"/>
  <c r="F26" i="1"/>
  <c r="F23" i="1"/>
  <c r="F22" i="1"/>
  <c r="F21" i="1"/>
  <c r="F20" i="1"/>
  <c r="F17" i="1"/>
  <c r="F16" i="1"/>
  <c r="F15" i="1"/>
  <c r="F14" i="1"/>
  <c r="F11" i="1"/>
  <c r="F10" i="1"/>
  <c r="F9" i="1"/>
  <c r="F8" i="1"/>
</calcChain>
</file>

<file path=xl/sharedStrings.xml><?xml version="1.0" encoding="utf-8"?>
<sst xmlns="http://schemas.openxmlformats.org/spreadsheetml/2006/main" count="254" uniqueCount="85">
  <si>
    <r>
      <rPr>
        <b/>
        <sz val="11"/>
        <rFont val="Calibri"/>
        <family val="2"/>
      </rPr>
      <t>2013-2015</t>
    </r>
  </si>
  <si>
    <r>
      <rPr>
        <b/>
        <sz val="11"/>
        <rFont val="Calibri"/>
        <family val="2"/>
      </rPr>
      <t>Poule A</t>
    </r>
  </si>
  <si>
    <r>
      <rPr>
        <b/>
        <sz val="11"/>
        <rFont val="Calibri"/>
        <family val="2"/>
      </rPr>
      <t>Dossard</t>
    </r>
  </si>
  <si>
    <r>
      <rPr>
        <b/>
        <sz val="11"/>
        <rFont val="Calibri"/>
        <family val="2"/>
      </rPr>
      <t>Nom</t>
    </r>
  </si>
  <si>
    <r>
      <rPr>
        <b/>
        <sz val="11"/>
        <rFont val="Calibri"/>
        <family val="2"/>
      </rPr>
      <t>Prénom</t>
    </r>
  </si>
  <si>
    <r>
      <rPr>
        <b/>
        <sz val="11"/>
        <rFont val="Calibri"/>
        <family val="2"/>
      </rPr>
      <t>Naissance</t>
    </r>
  </si>
  <si>
    <r>
      <rPr>
        <b/>
        <sz val="11"/>
        <rFont val="Calibri"/>
        <family val="2"/>
      </rPr>
      <t>Club</t>
    </r>
  </si>
  <si>
    <r>
      <rPr>
        <b/>
        <sz val="11"/>
        <rFont val="Calibri"/>
        <family val="2"/>
      </rPr>
      <t>Points</t>
    </r>
  </si>
  <si>
    <r>
      <rPr>
        <b/>
        <sz val="11"/>
        <rFont val="Calibri"/>
        <family val="2"/>
      </rPr>
      <t>Poule B</t>
    </r>
  </si>
  <si>
    <r>
      <rPr>
        <b/>
        <sz val="11"/>
        <rFont val="Calibri"/>
        <family val="2"/>
      </rPr>
      <t>Poule C</t>
    </r>
  </si>
  <si>
    <r>
      <rPr>
        <b/>
        <sz val="11"/>
        <rFont val="Calibri"/>
        <family val="2"/>
      </rPr>
      <t>Poule D</t>
    </r>
  </si>
  <si>
    <t>Rencontre Parkour 04/05/2024</t>
  </si>
  <si>
    <t>Poules 2013-2015</t>
  </si>
  <si>
    <t>Ramalho</t>
  </si>
  <si>
    <t>Tiago</t>
  </si>
  <si>
    <t>Saint Marcellin</t>
  </si>
  <si>
    <t>Q</t>
  </si>
  <si>
    <t>Massaloux</t>
  </si>
  <si>
    <t>Marius</t>
  </si>
  <si>
    <t>Alerte G</t>
  </si>
  <si>
    <t>Grumel</t>
  </si>
  <si>
    <t>Guillaume</t>
  </si>
  <si>
    <t>Nassif</t>
  </si>
  <si>
    <t>Joseph</t>
  </si>
  <si>
    <t>absent l'après-midi donc disqualifié</t>
  </si>
  <si>
    <t>Batut Oudotte</t>
  </si>
  <si>
    <t>Merlin</t>
  </si>
  <si>
    <t>Accorsi</t>
  </si>
  <si>
    <t>Lucien</t>
  </si>
  <si>
    <t>Voiron</t>
  </si>
  <si>
    <t>Oudart</t>
  </si>
  <si>
    <t>Zoé</t>
  </si>
  <si>
    <t>Chervin</t>
  </si>
  <si>
    <t>Gautier</t>
  </si>
  <si>
    <t>Castillo</t>
  </si>
  <si>
    <t>Esteban</t>
  </si>
  <si>
    <t>11/05/20214</t>
  </si>
  <si>
    <t>Luya</t>
  </si>
  <si>
    <t>Charline</t>
  </si>
  <si>
    <t>DEWIT VAN STYVENDAEL</t>
  </si>
  <si>
    <t>Maevan</t>
  </si>
  <si>
    <t>Calsin Gomero</t>
  </si>
  <si>
    <t>Fiorella</t>
  </si>
  <si>
    <t>Pointet</t>
  </si>
  <si>
    <t>Allan</t>
  </si>
  <si>
    <t>Humbert</t>
  </si>
  <si>
    <t>Virgile</t>
  </si>
  <si>
    <t>Bontemps</t>
  </si>
  <si>
    <t>Aaron</t>
  </si>
  <si>
    <t>Quarts de finale</t>
  </si>
  <si>
    <t>Adversaire 1</t>
  </si>
  <si>
    <t>Adversaire 2</t>
  </si>
  <si>
    <t>Demi finale</t>
  </si>
  <si>
    <t>Finale 3e place</t>
  </si>
  <si>
    <t xml:space="preserve">Finale </t>
  </si>
  <si>
    <t>Classement final de l'épreuve du chat et de la souris - catégorie 2013-2015</t>
  </si>
  <si>
    <t>1er</t>
  </si>
  <si>
    <t>2e</t>
  </si>
  <si>
    <t>3e</t>
  </si>
  <si>
    <t>4e</t>
  </si>
  <si>
    <t>Alerte Gentianes</t>
  </si>
  <si>
    <t>Rang</t>
  </si>
  <si>
    <t>Dossard</t>
  </si>
  <si>
    <t>Nom</t>
  </si>
  <si>
    <t>Prénom</t>
  </si>
  <si>
    <t>Date de naissance</t>
  </si>
  <si>
    <t>Club</t>
  </si>
  <si>
    <t>CLASSEMENT FREERUN 2013-2015</t>
  </si>
  <si>
    <t>Numéro dossard</t>
  </si>
  <si>
    <t>Naissance</t>
  </si>
  <si>
    <t>Ferrari</t>
  </si>
  <si>
    <t>Note finale sur 25</t>
  </si>
  <si>
    <t>Absent</t>
  </si>
  <si>
    <t>Utilisation de l'espace</t>
  </si>
  <si>
    <t>Sécurité &amp; éxécution</t>
  </si>
  <si>
    <t>Fluidité &amp; connectivité</t>
  </si>
  <si>
    <t>Originalité</t>
  </si>
  <si>
    <t>Difficulté</t>
  </si>
  <si>
    <t>CLASSEMENT SPEEDRUN 2013-2015</t>
  </si>
  <si>
    <t>Veber</t>
  </si>
  <si>
    <t>Romain</t>
  </si>
  <si>
    <t>Duffort</t>
  </si>
  <si>
    <t>Malo</t>
  </si>
  <si>
    <t>ABS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</si>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</sst>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Times New Roman"/>
      <family val="1"/>
    </font>
    <font>
      <b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2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0" fillId="0" borderId="0" xfId="0" applyBorder="1" applyAlignment="1">
      <alignment horizontal="left" vertical="top"/>
    </xf>
    <xf numFmtId="0" fontId="6" fillId="0" borderId="0" xfId="0" applyFont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 inden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 wrapText="1" indent="1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8" fillId="4" borderId="1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1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EE2EE2F5-E367-4895-959C-B9997CFE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12420"/>
          <a:ext cx="1216593" cy="997561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2</xdr:row>
      <xdr:rowOff>152400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AB0FBDCF-F3A5-4C66-BFF7-EA8B502A4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840" y="487680"/>
          <a:ext cx="1272540" cy="6097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EED100F7-34E4-4927-ADFE-A7388349D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144780"/>
          <a:ext cx="1216593" cy="997561"/>
        </a:xfrm>
        <a:prstGeom prst="rect">
          <a:avLst/>
        </a:prstGeom>
      </xdr:spPr>
    </xdr:pic>
    <xdr:clientData/>
  </xdr:oneCellAnchor>
  <xdr:oneCellAnchor>
    <xdr:from>
      <xdr:col>4</xdr:col>
      <xdr:colOff>723900</xdr:colOff>
      <xdr:row>2</xdr:row>
      <xdr:rowOff>15240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5374561F-A79F-417E-84BC-FECFFF55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1020" y="350520"/>
          <a:ext cx="1272540" cy="60970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982980</xdr:colOff>
      <xdr:row>0</xdr:row>
      <xdr:rowOff>213360</xdr:rowOff>
    </xdr:from>
    <xdr:ext cx="1272540" cy="609708"/>
    <xdr:pic>
      <xdr:nvPicPr>
        <xdr:cNvPr id="2" name="image1.jpeg">
          <a:extLst>
            <a:ext uri="{FF2B5EF4-FFF2-40B4-BE49-F238E27FC236}">
              <a16:creationId xmlns:a16="http://schemas.microsoft.com/office/drawing/2014/main" id="{A822F488-0A82-4852-AF9E-2F27FBBAD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09550"/>
          <a:ext cx="1272540" cy="609708"/>
        </a:xfrm>
        <a:prstGeom prst="rect">
          <a:avLst/>
        </a:prstGeom>
      </xdr:spPr>
    </xdr:pic>
    <xdr:clientData/>
  </xdr:oneCellAnchor>
  <xdr:oneCellAnchor>
    <xdr:from>
      <xdr:col>0</xdr:col>
      <xdr:colOff>114300</xdr:colOff>
      <xdr:row>0</xdr:row>
      <xdr:rowOff>68580</xdr:rowOff>
    </xdr:from>
    <xdr:ext cx="1216593" cy="997561"/>
    <xdr:pic>
      <xdr:nvPicPr>
        <xdr:cNvPr id="3" name="image2.jpeg">
          <a:extLst>
            <a:ext uri="{FF2B5EF4-FFF2-40B4-BE49-F238E27FC236}">
              <a16:creationId xmlns:a16="http://schemas.microsoft.com/office/drawing/2014/main" id="{93DA9A32-A639-47A9-8F34-660A3DEF8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216593" cy="9975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7DFE-DC34-4497-B74E-CD8EDFDBF16E}">
  <dimension ref="A5:H27"/>
  <sheetViews>
    <sheetView tabSelected="1" topLeftCell="A3" workbookViewId="0">
      <selection activeCell="E12" sqref="E12"/>
    </sheetView>
  </sheetViews>
  <sheetFormatPr baseColWidth="10" defaultRowHeight="13.2" x14ac:dyDescent="0.25"/>
  <cols>
    <col min="2" max="2" width="14.88671875" bestFit="1" customWidth="1"/>
    <col min="3" max="3" width="21.77734375" bestFit="1" customWidth="1"/>
    <col min="6" max="6" width="14.44140625" bestFit="1" customWidth="1"/>
  </cols>
  <sheetData>
    <row r="5" spans="1:8" ht="18" x14ac:dyDescent="0.25">
      <c r="C5" s="5" t="s">
        <v>11</v>
      </c>
      <c r="D5" s="5"/>
      <c r="E5" s="5"/>
      <c r="F5" s="5"/>
    </row>
    <row r="8" spans="1:8" ht="18" x14ac:dyDescent="0.35">
      <c r="C8" s="48" t="s">
        <v>78</v>
      </c>
      <c r="D8" s="48"/>
      <c r="E8" s="48"/>
      <c r="F8" s="48"/>
    </row>
    <row r="10" spans="1:8" ht="14.4" x14ac:dyDescent="0.3">
      <c r="A10" s="56" t="s">
        <v>61</v>
      </c>
      <c r="B10" s="57" t="s">
        <v>68</v>
      </c>
      <c r="C10" s="57" t="s">
        <v>63</v>
      </c>
      <c r="D10" s="57" t="s">
        <v>64</v>
      </c>
      <c r="E10" s="57" t="s">
        <v>69</v>
      </c>
      <c r="F10" s="57" t="s">
        <v>66</v>
      </c>
      <c r="G10" s="57" t="s">
        <v>84</v>
      </c>
      <c r="H10" s="7"/>
    </row>
    <row r="11" spans="1:8" ht="14.4" x14ac:dyDescent="0.3">
      <c r="A11" s="57">
        <v>1</v>
      </c>
      <c r="B11" s="21">
        <v>16</v>
      </c>
      <c r="C11" s="22" t="s">
        <v>34</v>
      </c>
      <c r="D11" s="22" t="s">
        <v>35</v>
      </c>
      <c r="E11" s="23">
        <v>41770</v>
      </c>
      <c r="F11" s="21" t="s">
        <v>29</v>
      </c>
      <c r="G11" s="55">
        <v>34.83</v>
      </c>
    </row>
    <row r="12" spans="1:8" ht="14.4" x14ac:dyDescent="0.3">
      <c r="A12" s="57">
        <v>2</v>
      </c>
      <c r="B12" s="21">
        <v>18</v>
      </c>
      <c r="C12" s="22" t="s">
        <v>43</v>
      </c>
      <c r="D12" s="22" t="s">
        <v>44</v>
      </c>
      <c r="E12" s="23">
        <v>41741</v>
      </c>
      <c r="F12" s="21" t="s">
        <v>60</v>
      </c>
      <c r="G12" s="55">
        <v>34.979999999999997</v>
      </c>
    </row>
    <row r="13" spans="1:8" ht="14.4" x14ac:dyDescent="0.3">
      <c r="A13" s="57">
        <v>3</v>
      </c>
      <c r="B13" s="21">
        <v>7</v>
      </c>
      <c r="C13" s="21" t="s">
        <v>25</v>
      </c>
      <c r="D13" s="21" t="s">
        <v>26</v>
      </c>
      <c r="E13" s="28">
        <v>42015</v>
      </c>
      <c r="F13" s="21" t="s">
        <v>60</v>
      </c>
      <c r="G13" s="55">
        <v>35.08</v>
      </c>
    </row>
    <row r="14" spans="1:8" ht="14.4" x14ac:dyDescent="0.3">
      <c r="A14" s="57">
        <v>4</v>
      </c>
      <c r="B14" s="21">
        <v>9</v>
      </c>
      <c r="C14" s="21" t="s">
        <v>32</v>
      </c>
      <c r="D14" s="21" t="s">
        <v>33</v>
      </c>
      <c r="E14" s="28">
        <v>42129</v>
      </c>
      <c r="F14" s="21" t="s">
        <v>60</v>
      </c>
      <c r="G14" s="55">
        <v>41</v>
      </c>
    </row>
    <row r="15" spans="1:8" ht="14.4" x14ac:dyDescent="0.3">
      <c r="A15" s="57">
        <v>5</v>
      </c>
      <c r="B15" s="21">
        <v>14</v>
      </c>
      <c r="C15" s="22" t="s">
        <v>13</v>
      </c>
      <c r="D15" s="22" t="s">
        <v>14</v>
      </c>
      <c r="E15" s="23">
        <v>41831</v>
      </c>
      <c r="F15" s="21" t="s">
        <v>15</v>
      </c>
      <c r="G15" s="55">
        <v>41.34</v>
      </c>
    </row>
    <row r="16" spans="1:8" ht="14.4" x14ac:dyDescent="0.3">
      <c r="A16" s="57">
        <v>6</v>
      </c>
      <c r="B16" s="21">
        <v>6</v>
      </c>
      <c r="C16" s="21" t="s">
        <v>79</v>
      </c>
      <c r="D16" s="21" t="s">
        <v>80</v>
      </c>
      <c r="E16" s="28">
        <v>41538</v>
      </c>
      <c r="F16" s="21" t="s">
        <v>60</v>
      </c>
      <c r="G16" s="55">
        <v>42.88</v>
      </c>
    </row>
    <row r="17" spans="1:8" ht="14.4" x14ac:dyDescent="0.3">
      <c r="A17" s="57">
        <v>7</v>
      </c>
      <c r="B17" s="21">
        <v>19</v>
      </c>
      <c r="C17" s="21" t="s">
        <v>22</v>
      </c>
      <c r="D17" s="21" t="s">
        <v>23</v>
      </c>
      <c r="E17" s="25">
        <v>42218</v>
      </c>
      <c r="F17" s="21" t="s">
        <v>60</v>
      </c>
      <c r="G17" s="55">
        <v>44.52</v>
      </c>
    </row>
    <row r="18" spans="1:8" ht="14.4" x14ac:dyDescent="0.3">
      <c r="A18" s="57">
        <v>8</v>
      </c>
      <c r="B18" s="21">
        <v>1</v>
      </c>
      <c r="C18" s="21" t="s">
        <v>17</v>
      </c>
      <c r="D18" s="21" t="s">
        <v>18</v>
      </c>
      <c r="E18" s="28">
        <v>41431</v>
      </c>
      <c r="F18" s="21" t="s">
        <v>60</v>
      </c>
      <c r="G18" s="55">
        <v>44.61</v>
      </c>
    </row>
    <row r="19" spans="1:8" ht="14.4" x14ac:dyDescent="0.3">
      <c r="A19" s="57">
        <v>9</v>
      </c>
      <c r="B19" s="21">
        <v>12</v>
      </c>
      <c r="C19" s="22" t="s">
        <v>37</v>
      </c>
      <c r="D19" s="22" t="s">
        <v>38</v>
      </c>
      <c r="E19" s="23">
        <v>41660</v>
      </c>
      <c r="F19" s="21" t="s">
        <v>15</v>
      </c>
      <c r="G19" s="55">
        <v>44.88</v>
      </c>
    </row>
    <row r="20" spans="1:8" ht="14.4" x14ac:dyDescent="0.3">
      <c r="A20" s="57">
        <v>10</v>
      </c>
      <c r="B20" s="21">
        <v>8</v>
      </c>
      <c r="C20" s="35" t="s">
        <v>39</v>
      </c>
      <c r="D20" s="21" t="s">
        <v>40</v>
      </c>
      <c r="E20" s="28">
        <v>41542</v>
      </c>
      <c r="F20" s="21" t="s">
        <v>60</v>
      </c>
      <c r="G20" s="55">
        <v>47.25</v>
      </c>
    </row>
    <row r="21" spans="1:8" ht="14.4" x14ac:dyDescent="0.3">
      <c r="A21" s="57">
        <v>11</v>
      </c>
      <c r="B21" s="21">
        <v>13</v>
      </c>
      <c r="C21" s="22" t="s">
        <v>47</v>
      </c>
      <c r="D21" s="22" t="s">
        <v>48</v>
      </c>
      <c r="E21" s="23">
        <v>41822</v>
      </c>
      <c r="F21" s="21" t="s">
        <v>15</v>
      </c>
      <c r="G21" s="55">
        <v>48.2</v>
      </c>
    </row>
    <row r="22" spans="1:8" ht="14.4" x14ac:dyDescent="0.3">
      <c r="A22" s="57">
        <v>12</v>
      </c>
      <c r="B22" s="21">
        <v>3</v>
      </c>
      <c r="C22" s="21" t="s">
        <v>41</v>
      </c>
      <c r="D22" s="21" t="s">
        <v>42</v>
      </c>
      <c r="E22" s="28">
        <v>40923</v>
      </c>
      <c r="F22" s="21" t="s">
        <v>60</v>
      </c>
      <c r="G22" s="55">
        <v>48.3</v>
      </c>
    </row>
    <row r="23" spans="1:8" ht="14.4" x14ac:dyDescent="0.3">
      <c r="A23" s="57">
        <v>13</v>
      </c>
      <c r="B23" s="21">
        <v>15</v>
      </c>
      <c r="C23" s="22" t="s">
        <v>27</v>
      </c>
      <c r="D23" s="22" t="s">
        <v>28</v>
      </c>
      <c r="E23" s="23">
        <v>41875</v>
      </c>
      <c r="F23" s="21" t="s">
        <v>29</v>
      </c>
      <c r="G23" s="55">
        <v>48.3</v>
      </c>
    </row>
    <row r="24" spans="1:8" ht="14.4" x14ac:dyDescent="0.3">
      <c r="A24" s="57">
        <v>14</v>
      </c>
      <c r="B24" s="21">
        <v>10</v>
      </c>
      <c r="C24" s="21" t="s">
        <v>20</v>
      </c>
      <c r="D24" s="21" t="s">
        <v>21</v>
      </c>
      <c r="E24" s="28">
        <v>41713</v>
      </c>
      <c r="F24" s="21" t="s">
        <v>60</v>
      </c>
      <c r="G24" s="55">
        <v>48.44</v>
      </c>
    </row>
    <row r="25" spans="1:8" ht="14.4" x14ac:dyDescent="0.3">
      <c r="A25" s="57">
        <v>15</v>
      </c>
      <c r="B25" s="21">
        <v>2</v>
      </c>
      <c r="C25" s="21" t="s">
        <v>30</v>
      </c>
      <c r="D25" s="21" t="s">
        <v>31</v>
      </c>
      <c r="E25" s="28">
        <v>42224</v>
      </c>
      <c r="F25" s="21" t="s">
        <v>60</v>
      </c>
      <c r="G25" s="55">
        <v>49.56</v>
      </c>
    </row>
    <row r="26" spans="1:8" ht="14.4" x14ac:dyDescent="0.3">
      <c r="A26" s="57">
        <v>16</v>
      </c>
      <c r="B26" s="21">
        <v>11</v>
      </c>
      <c r="C26" s="21" t="s">
        <v>81</v>
      </c>
      <c r="D26" s="21" t="s">
        <v>82</v>
      </c>
      <c r="E26" s="28">
        <v>42323</v>
      </c>
      <c r="F26" s="21" t="s">
        <v>60</v>
      </c>
      <c r="G26" s="55">
        <v>59.98</v>
      </c>
    </row>
    <row r="27" spans="1:8" ht="14.4" x14ac:dyDescent="0.3">
      <c r="A27" s="54"/>
      <c r="B27" s="21">
        <v>5</v>
      </c>
      <c r="C27" s="21" t="s">
        <v>70</v>
      </c>
      <c r="D27" s="21" t="s">
        <v>48</v>
      </c>
      <c r="E27" s="28">
        <v>41384</v>
      </c>
      <c r="F27" s="21" t="s">
        <v>60</v>
      </c>
      <c r="G27" s="55" t="s">
        <v>83</v>
      </c>
      <c r="H27" s="7"/>
    </row>
  </sheetData>
  <mergeCells count="2">
    <mergeCell ref="C5:F5"/>
    <mergeCell ref="C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6CCA-4523-4ECA-B91C-4BACC94E718C}">
  <dimension ref="A5:M19"/>
  <sheetViews>
    <sheetView workbookViewId="0">
      <selection activeCell="D25" sqref="D25"/>
    </sheetView>
  </sheetViews>
  <sheetFormatPr baseColWidth="10" defaultRowHeight="13.2" x14ac:dyDescent="0.25"/>
  <cols>
    <col min="1" max="2" width="14.88671875" bestFit="1" customWidth="1"/>
    <col min="3" max="5" width="13.77734375" customWidth="1"/>
    <col min="6" max="6" width="14.44140625" bestFit="1" customWidth="1"/>
    <col min="7" max="7" width="19.21875" bestFit="1" customWidth="1"/>
    <col min="8" max="8" width="18.44140625" bestFit="1" customWidth="1"/>
    <col min="9" max="9" width="19.88671875" bestFit="1" customWidth="1"/>
    <col min="10" max="11" width="12.6640625" customWidth="1"/>
    <col min="12" max="12" width="15.6640625" bestFit="1" customWidth="1"/>
  </cols>
  <sheetData>
    <row r="5" spans="1:13" ht="18" x14ac:dyDescent="0.25">
      <c r="B5" s="5" t="s">
        <v>11</v>
      </c>
      <c r="C5" s="5"/>
      <c r="D5" s="5"/>
      <c r="E5" s="5"/>
    </row>
    <row r="8" spans="1:13" ht="18" x14ac:dyDescent="0.35">
      <c r="B8" s="48" t="s">
        <v>67</v>
      </c>
      <c r="C8" s="48"/>
      <c r="D8" s="48"/>
      <c r="E8" s="48"/>
      <c r="F8" s="49"/>
      <c r="G8" s="49"/>
      <c r="H8" s="49"/>
      <c r="I8" s="49"/>
      <c r="J8" s="49"/>
      <c r="K8" s="49"/>
      <c r="L8" s="49"/>
    </row>
    <row r="10" spans="1:13" ht="14.4" x14ac:dyDescent="0.3">
      <c r="A10" s="56" t="s">
        <v>61</v>
      </c>
      <c r="B10" s="57" t="s">
        <v>68</v>
      </c>
      <c r="C10" s="57" t="s">
        <v>63</v>
      </c>
      <c r="D10" s="57" t="s">
        <v>64</v>
      </c>
      <c r="E10" s="57" t="s">
        <v>69</v>
      </c>
      <c r="F10" s="57" t="s">
        <v>66</v>
      </c>
      <c r="G10" s="57" t="s">
        <v>73</v>
      </c>
      <c r="H10" s="57" t="s">
        <v>74</v>
      </c>
      <c r="I10" s="57" t="s">
        <v>75</v>
      </c>
      <c r="J10" s="57" t="s">
        <v>76</v>
      </c>
      <c r="K10" s="57" t="s">
        <v>77</v>
      </c>
      <c r="L10" s="57" t="s">
        <v>71</v>
      </c>
      <c r="M10" s="7"/>
    </row>
    <row r="11" spans="1:13" ht="14.4" x14ac:dyDescent="0.3">
      <c r="A11" s="57">
        <v>1</v>
      </c>
      <c r="B11" s="50">
        <v>1</v>
      </c>
      <c r="C11" s="50" t="s">
        <v>17</v>
      </c>
      <c r="D11" s="50" t="s">
        <v>18</v>
      </c>
      <c r="E11" s="51">
        <v>41431</v>
      </c>
      <c r="F11" s="50" t="s">
        <v>60</v>
      </c>
      <c r="G11" s="50">
        <v>4</v>
      </c>
      <c r="H11" s="50">
        <v>4.5</v>
      </c>
      <c r="I11" s="50">
        <v>3.5</v>
      </c>
      <c r="J11" s="50">
        <v>5</v>
      </c>
      <c r="K11" s="50">
        <v>1</v>
      </c>
      <c r="L11" s="50">
        <f>SUM(G11:K11)</f>
        <v>18</v>
      </c>
    </row>
    <row r="12" spans="1:13" ht="14.4" x14ac:dyDescent="0.3">
      <c r="A12" s="57">
        <v>2</v>
      </c>
      <c r="B12" s="50">
        <v>3</v>
      </c>
      <c r="C12" s="50" t="s">
        <v>41</v>
      </c>
      <c r="D12" s="50" t="s">
        <v>42</v>
      </c>
      <c r="E12" s="51">
        <v>40923</v>
      </c>
      <c r="F12" s="50" t="s">
        <v>60</v>
      </c>
      <c r="G12" s="50">
        <v>5</v>
      </c>
      <c r="H12" s="50">
        <v>3.5</v>
      </c>
      <c r="I12" s="50">
        <v>2.5</v>
      </c>
      <c r="J12" s="50">
        <v>5</v>
      </c>
      <c r="K12" s="50">
        <v>0.5</v>
      </c>
      <c r="L12" s="50">
        <f t="shared" ref="L12:L18" si="0">SUM(G12:K12)</f>
        <v>16.5</v>
      </c>
    </row>
    <row r="13" spans="1:13" ht="14.4" x14ac:dyDescent="0.3">
      <c r="A13" s="57">
        <v>3</v>
      </c>
      <c r="B13" s="50">
        <v>15</v>
      </c>
      <c r="C13" s="52" t="s">
        <v>27</v>
      </c>
      <c r="D13" s="52" t="s">
        <v>28</v>
      </c>
      <c r="E13" s="53">
        <v>41875</v>
      </c>
      <c r="F13" s="50" t="s">
        <v>29</v>
      </c>
      <c r="G13" s="50">
        <v>3</v>
      </c>
      <c r="H13" s="50">
        <v>4</v>
      </c>
      <c r="I13" s="50">
        <v>3.5</v>
      </c>
      <c r="J13" s="50">
        <v>3</v>
      </c>
      <c r="K13" s="50">
        <v>1</v>
      </c>
      <c r="L13" s="50">
        <f t="shared" si="0"/>
        <v>14.5</v>
      </c>
    </row>
    <row r="14" spans="1:13" ht="14.4" x14ac:dyDescent="0.3">
      <c r="A14" s="57">
        <v>4</v>
      </c>
      <c r="B14" s="50">
        <v>2</v>
      </c>
      <c r="C14" s="50" t="s">
        <v>30</v>
      </c>
      <c r="D14" s="50" t="s">
        <v>31</v>
      </c>
      <c r="E14" s="51">
        <v>42224</v>
      </c>
      <c r="F14" s="50" t="s">
        <v>60</v>
      </c>
      <c r="G14" s="50">
        <v>3</v>
      </c>
      <c r="H14" s="50">
        <v>4.5</v>
      </c>
      <c r="I14" s="50">
        <v>3</v>
      </c>
      <c r="J14" s="50">
        <v>3</v>
      </c>
      <c r="K14" s="50">
        <v>0.5</v>
      </c>
      <c r="L14" s="50">
        <f t="shared" si="0"/>
        <v>14</v>
      </c>
    </row>
    <row r="15" spans="1:13" ht="14.4" x14ac:dyDescent="0.3">
      <c r="A15" s="57">
        <v>4</v>
      </c>
      <c r="B15" s="50">
        <v>14</v>
      </c>
      <c r="C15" s="52" t="s">
        <v>13</v>
      </c>
      <c r="D15" s="52" t="s">
        <v>14</v>
      </c>
      <c r="E15" s="53">
        <v>41831</v>
      </c>
      <c r="F15" s="50" t="s">
        <v>15</v>
      </c>
      <c r="G15" s="50">
        <v>2</v>
      </c>
      <c r="H15" s="50">
        <v>4.5</v>
      </c>
      <c r="I15" s="50">
        <v>3.5</v>
      </c>
      <c r="J15" s="50">
        <v>3</v>
      </c>
      <c r="K15" s="50">
        <v>1</v>
      </c>
      <c r="L15" s="50">
        <f t="shared" si="0"/>
        <v>14</v>
      </c>
    </row>
    <row r="16" spans="1:13" ht="14.4" x14ac:dyDescent="0.3">
      <c r="A16" s="57">
        <v>5</v>
      </c>
      <c r="B16" s="50">
        <v>12</v>
      </c>
      <c r="C16" s="52" t="s">
        <v>37</v>
      </c>
      <c r="D16" s="52" t="s">
        <v>38</v>
      </c>
      <c r="E16" s="53">
        <v>41660</v>
      </c>
      <c r="F16" s="50" t="s">
        <v>15</v>
      </c>
      <c r="G16" s="50">
        <v>4</v>
      </c>
      <c r="H16" s="50">
        <v>4</v>
      </c>
      <c r="I16" s="50">
        <v>3</v>
      </c>
      <c r="J16" s="50">
        <v>2</v>
      </c>
      <c r="K16" s="50">
        <v>0.5</v>
      </c>
      <c r="L16" s="50">
        <f t="shared" si="0"/>
        <v>13.5</v>
      </c>
    </row>
    <row r="17" spans="1:13" ht="14.4" x14ac:dyDescent="0.3">
      <c r="A17" s="57">
        <v>6</v>
      </c>
      <c r="B17" s="50">
        <v>13</v>
      </c>
      <c r="C17" s="52" t="s">
        <v>47</v>
      </c>
      <c r="D17" s="52" t="s">
        <v>48</v>
      </c>
      <c r="E17" s="53">
        <v>41822</v>
      </c>
      <c r="F17" s="50" t="s">
        <v>15</v>
      </c>
      <c r="G17" s="50">
        <v>2</v>
      </c>
      <c r="H17" s="50">
        <v>2.5</v>
      </c>
      <c r="I17" s="50">
        <v>4</v>
      </c>
      <c r="J17" s="50">
        <v>3</v>
      </c>
      <c r="K17" s="50">
        <v>1</v>
      </c>
      <c r="L17" s="50">
        <f t="shared" si="0"/>
        <v>12.5</v>
      </c>
    </row>
    <row r="18" spans="1:13" ht="14.4" x14ac:dyDescent="0.3">
      <c r="A18" s="57">
        <v>6</v>
      </c>
      <c r="B18" s="50">
        <v>16</v>
      </c>
      <c r="C18" s="52" t="s">
        <v>34</v>
      </c>
      <c r="D18" s="52" t="s">
        <v>35</v>
      </c>
      <c r="E18" s="53" t="s">
        <v>36</v>
      </c>
      <c r="F18" s="50" t="s">
        <v>29</v>
      </c>
      <c r="G18" s="50">
        <v>2</v>
      </c>
      <c r="H18" s="50">
        <v>4.5</v>
      </c>
      <c r="I18" s="50">
        <v>2</v>
      </c>
      <c r="J18" s="50">
        <v>3</v>
      </c>
      <c r="K18" s="50">
        <v>1</v>
      </c>
      <c r="L18" s="50">
        <f t="shared" si="0"/>
        <v>12.5</v>
      </c>
    </row>
    <row r="19" spans="1:13" ht="14.4" x14ac:dyDescent="0.3">
      <c r="A19" s="54"/>
      <c r="B19" s="50">
        <v>5</v>
      </c>
      <c r="C19" s="50" t="s">
        <v>70</v>
      </c>
      <c r="D19" s="50" t="s">
        <v>48</v>
      </c>
      <c r="E19" s="51">
        <v>41384</v>
      </c>
      <c r="F19" s="50" t="s">
        <v>60</v>
      </c>
      <c r="G19" s="50"/>
      <c r="H19" s="50"/>
      <c r="I19" s="50"/>
      <c r="J19" s="50"/>
      <c r="K19" s="50"/>
      <c r="L19" s="50" t="s">
        <v>72</v>
      </c>
      <c r="M19" s="7"/>
    </row>
  </sheetData>
  <mergeCells count="2">
    <mergeCell ref="B5:E5"/>
    <mergeCell ref="B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zoomScaleNormal="100" workbookViewId="0">
      <selection activeCell="D9" sqref="D9"/>
    </sheetView>
  </sheetViews>
  <sheetFormatPr baseColWidth="10" defaultColWidth="8.88671875" defaultRowHeight="13.2" x14ac:dyDescent="0.25"/>
  <cols>
    <col min="1" max="1" width="15.109375" customWidth="1"/>
    <col min="2" max="2" width="29.109375" customWidth="1"/>
    <col min="3" max="3" width="11.5546875" customWidth="1"/>
    <col min="4" max="4" width="15.109375" customWidth="1"/>
    <col min="5" max="5" width="17.33203125" customWidth="1"/>
    <col min="6" max="6" width="15.109375" customWidth="1"/>
    <col min="7" max="7" width="3.33203125" customWidth="1"/>
    <col min="10" max="10" width="12.6640625" bestFit="1" customWidth="1"/>
    <col min="13" max="13" width="12.6640625" bestFit="1" customWidth="1"/>
    <col min="15" max="15" width="15.33203125" bestFit="1" customWidth="1"/>
    <col min="16" max="16" width="14.44140625" bestFit="1" customWidth="1"/>
  </cols>
  <sheetData>
    <row r="1" spans="1:16" ht="21" customHeight="1" x14ac:dyDescent="0.25">
      <c r="A1" s="1"/>
      <c r="B1" s="1"/>
      <c r="C1" s="1"/>
      <c r="D1" s="1"/>
      <c r="E1" s="1"/>
      <c r="F1" s="1"/>
      <c r="G1" s="1"/>
      <c r="H1" s="1"/>
      <c r="I1" s="1"/>
      <c r="K1" s="39" t="s">
        <v>55</v>
      </c>
      <c r="L1" s="39"/>
      <c r="M1" s="39"/>
      <c r="N1" s="39"/>
      <c r="O1" s="39"/>
      <c r="P1" s="39"/>
    </row>
    <row r="2" spans="1:16" ht="18" x14ac:dyDescent="0.25">
      <c r="A2" s="1"/>
      <c r="B2" s="5" t="s">
        <v>12</v>
      </c>
      <c r="C2" s="5"/>
      <c r="D2" s="5"/>
      <c r="E2" s="5"/>
      <c r="F2" s="3"/>
      <c r="G2" s="3"/>
      <c r="H2" s="1"/>
      <c r="I2" s="1"/>
      <c r="K2" s="42" t="s">
        <v>61</v>
      </c>
      <c r="L2" s="42" t="s">
        <v>62</v>
      </c>
      <c r="M2" s="42" t="s">
        <v>63</v>
      </c>
      <c r="N2" s="42" t="s">
        <v>64</v>
      </c>
      <c r="O2" s="42" t="s">
        <v>65</v>
      </c>
      <c r="P2" s="42" t="s">
        <v>66</v>
      </c>
    </row>
    <row r="3" spans="1:16" ht="21" customHeight="1" x14ac:dyDescent="0.25">
      <c r="A3" s="4"/>
      <c r="B3" s="5" t="s">
        <v>11</v>
      </c>
      <c r="C3" s="5"/>
      <c r="D3" s="5"/>
      <c r="E3" s="5"/>
      <c r="F3" s="3"/>
      <c r="G3" s="3"/>
      <c r="H3" s="4"/>
      <c r="I3" s="4"/>
      <c r="K3" s="44" t="s">
        <v>56</v>
      </c>
      <c r="L3" s="35">
        <v>16</v>
      </c>
      <c r="M3" s="22" t="s">
        <v>34</v>
      </c>
      <c r="N3" s="22" t="s">
        <v>35</v>
      </c>
      <c r="O3" s="23" t="s">
        <v>36</v>
      </c>
      <c r="P3" s="35" t="s">
        <v>29</v>
      </c>
    </row>
    <row r="4" spans="1:16" ht="21" customHeight="1" x14ac:dyDescent="0.25">
      <c r="A4" s="4"/>
      <c r="B4" s="2"/>
      <c r="C4" s="2"/>
      <c r="D4" s="2"/>
      <c r="E4" s="2"/>
      <c r="F4" s="2"/>
      <c r="G4" s="2"/>
      <c r="H4" s="4"/>
      <c r="I4" s="4"/>
      <c r="K4" s="44" t="s">
        <v>57</v>
      </c>
      <c r="L4" s="35">
        <v>7</v>
      </c>
      <c r="M4" s="35" t="s">
        <v>25</v>
      </c>
      <c r="N4" s="35" t="s">
        <v>26</v>
      </c>
      <c r="O4" s="43">
        <v>42015</v>
      </c>
      <c r="P4" s="35" t="s">
        <v>60</v>
      </c>
    </row>
    <row r="5" spans="1:16" ht="16.5" customHeight="1" x14ac:dyDescent="0.25">
      <c r="A5" s="6" t="s">
        <v>0</v>
      </c>
      <c r="B5" s="6"/>
      <c r="C5" s="6"/>
      <c r="D5" s="6"/>
      <c r="E5" s="6"/>
      <c r="F5" s="6"/>
      <c r="K5" s="44" t="s">
        <v>58</v>
      </c>
      <c r="L5" s="35">
        <v>18</v>
      </c>
      <c r="M5" s="22" t="s">
        <v>43</v>
      </c>
      <c r="N5" s="22" t="s">
        <v>44</v>
      </c>
      <c r="O5" s="23">
        <v>41741</v>
      </c>
      <c r="P5" s="35" t="s">
        <v>60</v>
      </c>
    </row>
    <row r="6" spans="1:16" ht="16.5" customHeight="1" x14ac:dyDescent="0.25">
      <c r="A6" s="15" t="s">
        <v>1</v>
      </c>
      <c r="B6" s="16"/>
      <c r="C6" s="16"/>
      <c r="D6" s="16"/>
      <c r="E6" s="17"/>
      <c r="F6" s="18"/>
      <c r="K6" s="44" t="s">
        <v>59</v>
      </c>
      <c r="L6" s="35">
        <v>14</v>
      </c>
      <c r="M6" s="22" t="s">
        <v>13</v>
      </c>
      <c r="N6" s="22" t="s">
        <v>14</v>
      </c>
      <c r="O6" s="23">
        <v>41831</v>
      </c>
      <c r="P6" s="35" t="s">
        <v>15</v>
      </c>
    </row>
    <row r="7" spans="1:16" ht="16.5" customHeight="1" x14ac:dyDescent="0.25">
      <c r="A7" s="19" t="s">
        <v>2</v>
      </c>
      <c r="B7" s="19" t="s">
        <v>3</v>
      </c>
      <c r="C7" s="19" t="s">
        <v>4</v>
      </c>
      <c r="D7" s="20" t="s">
        <v>5</v>
      </c>
      <c r="E7" s="19" t="s">
        <v>6</v>
      </c>
      <c r="F7" s="19" t="s">
        <v>7</v>
      </c>
    </row>
    <row r="8" spans="1:16" ht="16.5" customHeight="1" x14ac:dyDescent="0.3">
      <c r="A8" s="21">
        <v>14</v>
      </c>
      <c r="B8" s="22" t="s">
        <v>13</v>
      </c>
      <c r="C8" s="22" t="s">
        <v>14</v>
      </c>
      <c r="D8" s="23">
        <v>41831</v>
      </c>
      <c r="E8" s="21" t="s">
        <v>15</v>
      </c>
      <c r="F8" s="24">
        <f>2+2+2</f>
        <v>6</v>
      </c>
      <c r="G8" s="8" t="s">
        <v>16</v>
      </c>
      <c r="H8" s="9"/>
    </row>
    <row r="9" spans="1:16" ht="16.5" customHeight="1" x14ac:dyDescent="0.3">
      <c r="A9" s="24">
        <v>19</v>
      </c>
      <c r="B9" s="24" t="s">
        <v>22</v>
      </c>
      <c r="C9" s="24" t="s">
        <v>23</v>
      </c>
      <c r="D9" s="25">
        <v>42218</v>
      </c>
      <c r="E9" s="24" t="s">
        <v>19</v>
      </c>
      <c r="F9" s="24">
        <f>2+0+2</f>
        <v>4</v>
      </c>
      <c r="G9" s="12" t="s">
        <v>24</v>
      </c>
      <c r="H9" s="9"/>
    </row>
    <row r="10" spans="1:16" ht="16.5" customHeight="1" x14ac:dyDescent="0.3">
      <c r="A10" s="24">
        <v>1</v>
      </c>
      <c r="B10" s="24" t="s">
        <v>17</v>
      </c>
      <c r="C10" s="24" t="s">
        <v>18</v>
      </c>
      <c r="D10" s="25">
        <v>41431</v>
      </c>
      <c r="E10" s="24" t="s">
        <v>19</v>
      </c>
      <c r="F10" s="24">
        <f>0+2+0</f>
        <v>2</v>
      </c>
      <c r="G10" s="14" t="s">
        <v>16</v>
      </c>
      <c r="H10" s="11"/>
    </row>
    <row r="11" spans="1:16" ht="16.5" customHeight="1" x14ac:dyDescent="0.3">
      <c r="A11" s="24">
        <v>10</v>
      </c>
      <c r="B11" s="24" t="s">
        <v>20</v>
      </c>
      <c r="C11" s="24" t="s">
        <v>21</v>
      </c>
      <c r="D11" s="25">
        <v>41713</v>
      </c>
      <c r="E11" s="24" t="s">
        <v>19</v>
      </c>
      <c r="F11" s="24">
        <f>0+0+0</f>
        <v>0</v>
      </c>
      <c r="G11" s="10"/>
      <c r="H11" s="9"/>
      <c r="I11" s="38" t="s">
        <v>49</v>
      </c>
      <c r="J11" s="38"/>
      <c r="K11" s="38"/>
      <c r="L11" s="38"/>
      <c r="M11" s="38"/>
      <c r="N11" s="38"/>
    </row>
    <row r="12" spans="1:16" ht="16.5" customHeight="1" x14ac:dyDescent="0.25">
      <c r="A12" s="26" t="s">
        <v>8</v>
      </c>
      <c r="B12" s="26"/>
      <c r="C12" s="26"/>
      <c r="D12" s="26"/>
      <c r="E12" s="26"/>
      <c r="F12" s="27"/>
      <c r="I12" s="39" t="s">
        <v>50</v>
      </c>
      <c r="J12" s="39"/>
      <c r="K12" s="39"/>
      <c r="L12" s="39" t="s">
        <v>51</v>
      </c>
      <c r="M12" s="39"/>
      <c r="N12" s="39"/>
    </row>
    <row r="13" spans="1:16" ht="16.5" customHeight="1" x14ac:dyDescent="0.3">
      <c r="A13" s="19" t="s">
        <v>2</v>
      </c>
      <c r="B13" s="19" t="s">
        <v>3</v>
      </c>
      <c r="C13" s="19" t="s">
        <v>4</v>
      </c>
      <c r="D13" s="20" t="s">
        <v>5</v>
      </c>
      <c r="E13" s="19" t="s">
        <v>6</v>
      </c>
      <c r="F13" s="19" t="s">
        <v>7</v>
      </c>
      <c r="I13" s="40">
        <v>14</v>
      </c>
      <c r="J13" s="41" t="s">
        <v>13</v>
      </c>
      <c r="K13" s="41" t="s">
        <v>14</v>
      </c>
      <c r="L13" s="21">
        <v>15</v>
      </c>
      <c r="M13" s="22" t="s">
        <v>27</v>
      </c>
      <c r="N13" s="22" t="s">
        <v>28</v>
      </c>
    </row>
    <row r="14" spans="1:16" ht="16.5" customHeight="1" x14ac:dyDescent="0.3">
      <c r="A14" s="21">
        <v>7</v>
      </c>
      <c r="B14" s="21" t="s">
        <v>25</v>
      </c>
      <c r="C14" s="21" t="s">
        <v>26</v>
      </c>
      <c r="D14" s="28">
        <v>42015</v>
      </c>
      <c r="E14" s="21" t="s">
        <v>19</v>
      </c>
      <c r="F14" s="24">
        <f>2+2+2</f>
        <v>6</v>
      </c>
      <c r="G14" s="14" t="s">
        <v>16</v>
      </c>
      <c r="H14" s="13"/>
      <c r="I14" s="40">
        <v>7</v>
      </c>
      <c r="J14" s="40" t="s">
        <v>25</v>
      </c>
      <c r="K14" s="40" t="s">
        <v>26</v>
      </c>
      <c r="L14" s="24">
        <v>1</v>
      </c>
      <c r="M14" s="24" t="s">
        <v>17</v>
      </c>
      <c r="N14" s="24" t="s">
        <v>18</v>
      </c>
    </row>
    <row r="15" spans="1:16" ht="16.5" customHeight="1" x14ac:dyDescent="0.3">
      <c r="A15" s="21">
        <v>15</v>
      </c>
      <c r="B15" s="22" t="s">
        <v>27</v>
      </c>
      <c r="C15" s="22" t="s">
        <v>28</v>
      </c>
      <c r="D15" s="23">
        <v>41875</v>
      </c>
      <c r="E15" s="21" t="s">
        <v>29</v>
      </c>
      <c r="F15" s="24">
        <f>2+0+2</f>
        <v>4</v>
      </c>
      <c r="G15" s="8" t="s">
        <v>16</v>
      </c>
      <c r="H15" s="9"/>
      <c r="I15" s="40">
        <v>16</v>
      </c>
      <c r="J15" s="41" t="s">
        <v>34</v>
      </c>
      <c r="K15" s="41" t="s">
        <v>35</v>
      </c>
      <c r="L15" s="21">
        <v>4</v>
      </c>
      <c r="M15" s="21" t="s">
        <v>45</v>
      </c>
      <c r="N15" s="21" t="s">
        <v>46</v>
      </c>
    </row>
    <row r="16" spans="1:16" ht="16.5" customHeight="1" x14ac:dyDescent="0.3">
      <c r="A16" s="21">
        <v>9</v>
      </c>
      <c r="B16" s="21" t="s">
        <v>32</v>
      </c>
      <c r="C16" s="21" t="s">
        <v>33</v>
      </c>
      <c r="D16" s="28">
        <v>42129</v>
      </c>
      <c r="E16" s="21" t="s">
        <v>19</v>
      </c>
      <c r="F16" s="24">
        <f>0+2+0</f>
        <v>2</v>
      </c>
      <c r="G16" s="12"/>
      <c r="H16" s="9"/>
      <c r="I16" s="40">
        <v>18</v>
      </c>
      <c r="J16" s="41" t="s">
        <v>43</v>
      </c>
      <c r="K16" s="41" t="s">
        <v>44</v>
      </c>
      <c r="L16" s="21">
        <v>12</v>
      </c>
      <c r="M16" s="22" t="s">
        <v>37</v>
      </c>
      <c r="N16" s="22" t="s">
        <v>38</v>
      </c>
    </row>
    <row r="17" spans="1:14" ht="16.5" customHeight="1" x14ac:dyDescent="0.3">
      <c r="A17" s="21">
        <v>2</v>
      </c>
      <c r="B17" s="21" t="s">
        <v>30</v>
      </c>
      <c r="C17" s="21" t="s">
        <v>31</v>
      </c>
      <c r="D17" s="28">
        <v>42224</v>
      </c>
      <c r="E17" s="21" t="s">
        <v>19</v>
      </c>
      <c r="F17" s="24">
        <f>0+0+0</f>
        <v>0</v>
      </c>
      <c r="G17" s="10"/>
      <c r="H17" s="9"/>
    </row>
    <row r="18" spans="1:14" ht="16.5" customHeight="1" x14ac:dyDescent="0.25">
      <c r="A18" s="29" t="s">
        <v>9</v>
      </c>
      <c r="B18" s="30"/>
      <c r="C18" s="30"/>
      <c r="D18" s="30"/>
      <c r="E18" s="31"/>
      <c r="F18" s="18"/>
      <c r="I18" s="38" t="s">
        <v>52</v>
      </c>
      <c r="J18" s="38"/>
      <c r="K18" s="38"/>
      <c r="L18" s="38"/>
      <c r="M18" s="38"/>
      <c r="N18" s="38"/>
    </row>
    <row r="19" spans="1:14" ht="16.5" customHeight="1" x14ac:dyDescent="0.25">
      <c r="A19" s="32" t="s">
        <v>2</v>
      </c>
      <c r="B19" s="32" t="s">
        <v>3</v>
      </c>
      <c r="C19" s="33" t="s">
        <v>4</v>
      </c>
      <c r="D19" s="33" t="s">
        <v>5</v>
      </c>
      <c r="E19" s="32" t="s">
        <v>6</v>
      </c>
      <c r="F19" s="34" t="s">
        <v>7</v>
      </c>
      <c r="I19" s="39" t="s">
        <v>50</v>
      </c>
      <c r="J19" s="39"/>
      <c r="K19" s="39"/>
      <c r="L19" s="39" t="s">
        <v>51</v>
      </c>
      <c r="M19" s="39"/>
      <c r="N19" s="39"/>
    </row>
    <row r="20" spans="1:14" ht="16.5" customHeight="1" x14ac:dyDescent="0.3">
      <c r="A20" s="21">
        <v>16</v>
      </c>
      <c r="B20" s="22" t="s">
        <v>34</v>
      </c>
      <c r="C20" s="22" t="s">
        <v>35</v>
      </c>
      <c r="D20" s="23" t="s">
        <v>36</v>
      </c>
      <c r="E20" s="21" t="s">
        <v>29</v>
      </c>
      <c r="F20" s="21">
        <f>2+1+2</f>
        <v>5</v>
      </c>
      <c r="G20" s="10" t="s">
        <v>16</v>
      </c>
      <c r="I20" s="21">
        <v>14</v>
      </c>
      <c r="J20" s="22" t="s">
        <v>13</v>
      </c>
      <c r="K20" s="22" t="s">
        <v>14</v>
      </c>
      <c r="L20" s="40">
        <v>7</v>
      </c>
      <c r="M20" s="40" t="s">
        <v>25</v>
      </c>
      <c r="N20" s="40" t="s">
        <v>26</v>
      </c>
    </row>
    <row r="21" spans="1:14" ht="16.5" customHeight="1" x14ac:dyDescent="0.3">
      <c r="A21" s="21">
        <v>12</v>
      </c>
      <c r="B21" s="22" t="s">
        <v>37</v>
      </c>
      <c r="C21" s="22" t="s">
        <v>38</v>
      </c>
      <c r="D21" s="23">
        <v>41660</v>
      </c>
      <c r="E21" s="21" t="s">
        <v>15</v>
      </c>
      <c r="F21" s="21">
        <f>0+2+2</f>
        <v>4</v>
      </c>
      <c r="G21" s="10" t="s">
        <v>16</v>
      </c>
      <c r="I21" s="40">
        <v>16</v>
      </c>
      <c r="J21" s="41" t="s">
        <v>34</v>
      </c>
      <c r="K21" s="41" t="s">
        <v>35</v>
      </c>
      <c r="L21" s="21">
        <v>18</v>
      </c>
      <c r="M21" s="22" t="s">
        <v>43</v>
      </c>
      <c r="N21" s="22" t="s">
        <v>44</v>
      </c>
    </row>
    <row r="22" spans="1:14" ht="16.5" customHeight="1" x14ac:dyDescent="0.3">
      <c r="A22" s="21">
        <v>8</v>
      </c>
      <c r="B22" s="35" t="s">
        <v>39</v>
      </c>
      <c r="C22" s="21" t="s">
        <v>40</v>
      </c>
      <c r="D22" s="28">
        <v>41542</v>
      </c>
      <c r="E22" s="21" t="s">
        <v>19</v>
      </c>
      <c r="F22" s="21">
        <f>2+1+0</f>
        <v>3</v>
      </c>
      <c r="G22" s="10"/>
    </row>
    <row r="23" spans="1:14" ht="16.5" customHeight="1" x14ac:dyDescent="0.3">
      <c r="A23" s="21">
        <v>3</v>
      </c>
      <c r="B23" s="21" t="s">
        <v>41</v>
      </c>
      <c r="C23" s="21" t="s">
        <v>42</v>
      </c>
      <c r="D23" s="28">
        <v>40923</v>
      </c>
      <c r="E23" s="21" t="s">
        <v>19</v>
      </c>
      <c r="F23" s="21">
        <f>0+0+0</f>
        <v>0</v>
      </c>
      <c r="G23" s="10"/>
      <c r="I23" s="38" t="s">
        <v>53</v>
      </c>
      <c r="J23" s="38"/>
      <c r="K23" s="38"/>
      <c r="L23" s="38"/>
      <c r="M23" s="38"/>
      <c r="N23" s="38"/>
    </row>
    <row r="24" spans="1:14" ht="16.5" customHeight="1" x14ac:dyDescent="0.3">
      <c r="A24" s="29" t="s">
        <v>10</v>
      </c>
      <c r="B24" s="30"/>
      <c r="C24" s="30"/>
      <c r="D24" s="30"/>
      <c r="E24" s="31"/>
      <c r="F24" s="18"/>
      <c r="I24" s="21">
        <v>14</v>
      </c>
      <c r="J24" s="22" t="s">
        <v>13</v>
      </c>
      <c r="K24" s="22" t="s">
        <v>14</v>
      </c>
      <c r="L24" s="40">
        <v>18</v>
      </c>
      <c r="M24" s="41" t="s">
        <v>43</v>
      </c>
      <c r="N24" s="41" t="s">
        <v>44</v>
      </c>
    </row>
    <row r="25" spans="1:14" ht="16.5" customHeight="1" x14ac:dyDescent="0.25">
      <c r="A25" s="32" t="s">
        <v>2</v>
      </c>
      <c r="B25" s="32" t="s">
        <v>3</v>
      </c>
      <c r="C25" s="33" t="s">
        <v>4</v>
      </c>
      <c r="D25" s="36" t="s">
        <v>5</v>
      </c>
      <c r="E25" s="32" t="s">
        <v>6</v>
      </c>
      <c r="F25" s="34" t="s">
        <v>7</v>
      </c>
    </row>
    <row r="26" spans="1:14" ht="16.5" customHeight="1" x14ac:dyDescent="0.3">
      <c r="A26" s="21">
        <v>18</v>
      </c>
      <c r="B26" s="22" t="s">
        <v>43</v>
      </c>
      <c r="C26" s="22" t="s">
        <v>44</v>
      </c>
      <c r="D26" s="23">
        <v>41741</v>
      </c>
      <c r="E26" s="21" t="s">
        <v>19</v>
      </c>
      <c r="F26" s="21">
        <f>2+2+2</f>
        <v>6</v>
      </c>
      <c r="G26" s="8" t="s">
        <v>16</v>
      </c>
      <c r="I26" s="38" t="s">
        <v>54</v>
      </c>
      <c r="J26" s="38"/>
      <c r="K26" s="38"/>
      <c r="L26" s="38"/>
      <c r="M26" s="38"/>
      <c r="N26" s="38"/>
    </row>
    <row r="27" spans="1:14" ht="16.5" customHeight="1" x14ac:dyDescent="0.3">
      <c r="A27" s="21">
        <v>4</v>
      </c>
      <c r="B27" s="21" t="s">
        <v>45</v>
      </c>
      <c r="C27" s="21" t="s">
        <v>46</v>
      </c>
      <c r="D27" s="28">
        <v>41522</v>
      </c>
      <c r="E27" s="21" t="s">
        <v>19</v>
      </c>
      <c r="F27" s="21">
        <f>0+2+2</f>
        <v>4</v>
      </c>
      <c r="G27" s="14" t="s">
        <v>16</v>
      </c>
      <c r="H27" s="11"/>
      <c r="I27" s="21">
        <v>7</v>
      </c>
      <c r="J27" s="21" t="s">
        <v>25</v>
      </c>
      <c r="K27" s="21" t="s">
        <v>26</v>
      </c>
      <c r="L27" s="40">
        <v>16</v>
      </c>
      <c r="M27" s="41" t="s">
        <v>34</v>
      </c>
      <c r="N27" s="41" t="s">
        <v>35</v>
      </c>
    </row>
    <row r="28" spans="1:14" ht="16.5" customHeight="1" x14ac:dyDescent="0.3">
      <c r="A28" s="21">
        <v>13</v>
      </c>
      <c r="B28" s="22" t="s">
        <v>47</v>
      </c>
      <c r="C28" s="22" t="s">
        <v>48</v>
      </c>
      <c r="D28" s="23">
        <v>41822</v>
      </c>
      <c r="E28" s="21" t="s">
        <v>15</v>
      </c>
      <c r="F28" s="21">
        <f>2+0+0</f>
        <v>2</v>
      </c>
      <c r="G28" s="8"/>
    </row>
    <row r="29" spans="1:14" ht="16.5" customHeight="1" x14ac:dyDescent="0.3">
      <c r="A29" s="21">
        <v>17</v>
      </c>
      <c r="B29" s="45"/>
      <c r="C29" s="45"/>
      <c r="D29" s="46"/>
      <c r="E29" s="47"/>
      <c r="F29" s="21"/>
      <c r="G29" s="8"/>
    </row>
    <row r="32" spans="1:14" x14ac:dyDescent="0.25">
      <c r="G32" s="37"/>
    </row>
  </sheetData>
  <mergeCells count="16">
    <mergeCell ref="I23:N23"/>
    <mergeCell ref="I26:N26"/>
    <mergeCell ref="K1:P1"/>
    <mergeCell ref="I12:K12"/>
    <mergeCell ref="L12:N12"/>
    <mergeCell ref="I11:N11"/>
    <mergeCell ref="I18:N18"/>
    <mergeCell ref="I19:K19"/>
    <mergeCell ref="L19:N19"/>
    <mergeCell ref="A18:E18"/>
    <mergeCell ref="A24:E24"/>
    <mergeCell ref="B2:E2"/>
    <mergeCell ref="B3:E3"/>
    <mergeCell ref="A5:F5"/>
    <mergeCell ref="A6:E6"/>
    <mergeCell ref="A12:E12"/>
  </mergeCells>
  <phoneticPr fontId="9" type="noConversion"/>
  <pageMargins left="0.7" right="0.7" top="0.75" bottom="0.75" header="0.3" footer="0.3"/>
  <pageSetup paperSize="9" scale="9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speedrun 2013-2015</vt:lpstr>
      <vt:lpstr>freerun 2013-2015</vt:lpstr>
      <vt:lpstr>chat souris 2013-2015</vt:lpstr>
      <vt:lpstr>'chat souris 2013-2015'!Zone_d_impression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STADLER</dc:creator>
  <cp:lastModifiedBy>Steven STADLER</cp:lastModifiedBy>
  <dcterms:created xsi:type="dcterms:W3CDTF">2024-04-25T14:21:22Z</dcterms:created>
  <dcterms:modified xsi:type="dcterms:W3CDTF">2024-05-06T08:44:30Z</dcterms:modified>
</cp:coreProperties>
</file>